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1600" windowHeight="9735"/>
  </bookViews>
  <sheets>
    <sheet name="Plan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7" i="1" l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6" i="1"/>
  <c r="I38" i="1" l="1"/>
  <c r="H38" i="1"/>
  <c r="J35" i="1"/>
  <c r="J36" i="1"/>
  <c r="J8" i="1"/>
  <c r="J12" i="1"/>
  <c r="J16" i="1"/>
  <c r="J20" i="1"/>
  <c r="J13" i="1"/>
  <c r="J31" i="1" l="1"/>
  <c r="J34" i="1"/>
  <c r="J28" i="1"/>
  <c r="J37" i="1"/>
  <c r="J21" i="1"/>
  <c r="J19" i="1"/>
  <c r="J17" i="1"/>
  <c r="J15" i="1"/>
  <c r="J11" i="1"/>
  <c r="J9" i="1"/>
  <c r="J7" i="1"/>
  <c r="J24" i="1"/>
  <c r="J22" i="1"/>
  <c r="J32" i="1"/>
  <c r="J26" i="1"/>
  <c r="J25" i="1"/>
  <c r="J29" i="1"/>
  <c r="J33" i="1"/>
  <c r="J27" i="1"/>
  <c r="J23" i="1"/>
  <c r="J30" i="1"/>
  <c r="J14" i="1"/>
  <c r="J6" i="1"/>
  <c r="J18" i="1"/>
  <c r="J10" i="1"/>
  <c r="J38" i="1" l="1"/>
</calcChain>
</file>

<file path=xl/sharedStrings.xml><?xml version="1.0" encoding="utf-8"?>
<sst xmlns="http://schemas.openxmlformats.org/spreadsheetml/2006/main" count="127" uniqueCount="48">
  <si>
    <t>PRODUTOS</t>
  </si>
  <si>
    <t>UNID/EMB</t>
  </si>
  <si>
    <t>Brinquedos</t>
  </si>
  <si>
    <t>VAR.MENOR</t>
  </si>
  <si>
    <t>MAIOR PÇ.</t>
  </si>
  <si>
    <t>Papelbrinq</t>
  </si>
  <si>
    <t>Americanas</t>
  </si>
  <si>
    <t>Ri Happy</t>
  </si>
  <si>
    <t>Menor Preço</t>
  </si>
  <si>
    <t>LOJAS</t>
  </si>
  <si>
    <t>Boneca Barbie Fashionista</t>
  </si>
  <si>
    <t>Boneca Barbie profissões</t>
  </si>
  <si>
    <t>Boneca Barbie princesas cabelos coloridos</t>
  </si>
  <si>
    <t>Boneca Barbie Dreamtopia Sereia Luz</t>
  </si>
  <si>
    <t>Boneca Polly básica sortimento</t>
  </si>
  <si>
    <t>Boneco Hulk grande</t>
  </si>
  <si>
    <t>Boneco Homem Aranha</t>
  </si>
  <si>
    <t>Boneco Batman</t>
  </si>
  <si>
    <t>Patinete Hulk</t>
  </si>
  <si>
    <t>Patinete Skatenet Princesas</t>
  </si>
  <si>
    <t>My Little Poney SINGLE sortida</t>
  </si>
  <si>
    <t>Shopkins kit c/5</t>
  </si>
  <si>
    <t>Nerf Zombie sidestrike</t>
  </si>
  <si>
    <t>Hot Weels Mutant machine</t>
  </si>
  <si>
    <t>Hot Weels city ataque tubarão</t>
  </si>
  <si>
    <t>Lego Junior jurassic caminhão resgate</t>
  </si>
  <si>
    <t>Super jogo da vida</t>
  </si>
  <si>
    <t>Jogo War edição especial</t>
  </si>
  <si>
    <t>Jogo War I</t>
  </si>
  <si>
    <t>Jogo imagem e ação no limite</t>
  </si>
  <si>
    <t>Jogo perfil 6</t>
  </si>
  <si>
    <t>Jogo perfil Junior 2</t>
  </si>
  <si>
    <t>Jogo Quest Junior</t>
  </si>
  <si>
    <t>Jogo super banco imobiliário</t>
  </si>
  <si>
    <t>Jogo Detetive 3D</t>
  </si>
  <si>
    <t>Jogo Clue</t>
  </si>
  <si>
    <t>Jogo Eu Sou</t>
  </si>
  <si>
    <t>L.O.L Glam Glitter</t>
  </si>
  <si>
    <t>Bicicleta ARO 12</t>
  </si>
  <si>
    <t>Bicicleta ARO 14</t>
  </si>
  <si>
    <t>NT</t>
  </si>
  <si>
    <t>Bicicleta ARO 16</t>
  </si>
  <si>
    <t>Bicicleta ARO 20</t>
  </si>
  <si>
    <t>FISCAIS: ANTONIO JR; DANILO MORAES; ROBERT RAYLLER; MATHEUS MORAES.       MATRÍCULAS: 8.484/ 42.680 / 45.733 / 32.267.</t>
  </si>
  <si>
    <t>L. Bandeirantes</t>
  </si>
  <si>
    <t>DATA DA PESQUISA: 08/10/2019.                                                                                                                                  OBS: VALORES SUJEITOS A ALTERAÇÃO.</t>
  </si>
  <si>
    <t>PESQUISA DE PREÇO  DIA DAS CRIANÇAS 2019</t>
  </si>
  <si>
    <t>Maior Preço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</si>
</sst>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R$&quot;\ * #,##0.00_-;\-&quot;R$&quot;\ * #,##0.00_-;_-&quot;R$&quot;\ * &quot;-&quot;??_-;_-@_-"/>
    <numFmt numFmtId="164" formatCode="&quot;R$ &quot;#,##0.00"/>
    <numFmt numFmtId="165" formatCode="_(&quot;R$ &quot;* #,##0.00_);_(&quot;R$ &quot;* \(#,##0.00\);_(&quot;R$ &quot;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indexed="8"/>
      <name val="Arial"/>
      <family val="2"/>
    </font>
    <font>
      <b/>
      <sz val="20"/>
      <color indexed="8"/>
      <name val="Arial"/>
      <family val="2"/>
    </font>
    <font>
      <b/>
      <sz val="16"/>
      <color indexed="8"/>
      <name val="Arial"/>
      <family val="2"/>
    </font>
    <font>
      <b/>
      <sz val="12"/>
      <color indexed="8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8"/>
      <name val="Arial"/>
      <family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6" fillId="0" borderId="1" xfId="0" applyFont="1" applyBorder="1" applyAlignment="1" applyProtection="1">
      <alignment horizontal="right"/>
    </xf>
    <xf numFmtId="165" fontId="7" fillId="4" borderId="1" xfId="1" applyNumberFormat="1" applyFont="1" applyFill="1" applyBorder="1" applyAlignment="1" applyProtection="1">
      <alignment horizontal="left" indent="3"/>
    </xf>
    <xf numFmtId="164" fontId="7" fillId="4" borderId="1" xfId="0" applyNumberFormat="1" applyFont="1" applyFill="1" applyBorder="1" applyAlignment="1" applyProtection="1">
      <alignment horizontal="left" indent="3"/>
    </xf>
    <xf numFmtId="44" fontId="7" fillId="4" borderId="1" xfId="1" applyFont="1" applyFill="1" applyBorder="1" applyAlignment="1" applyProtection="1">
      <alignment horizontal="left" indent="3"/>
    </xf>
    <xf numFmtId="44" fontId="7" fillId="0" borderId="1" xfId="1" applyFont="1" applyBorder="1" applyAlignment="1" applyProtection="1">
      <alignment horizontal="left" indent="2"/>
    </xf>
    <xf numFmtId="44" fontId="8" fillId="0" borderId="1" xfId="1" applyFont="1" applyBorder="1" applyAlignment="1" applyProtection="1">
      <alignment horizontal="left" indent="2"/>
    </xf>
    <xf numFmtId="10" fontId="5" fillId="5" borderId="2" xfId="2" applyNumberFormat="1" applyFont="1" applyFill="1" applyBorder="1" applyAlignment="1" applyProtection="1">
      <alignment horizontal="center"/>
    </xf>
    <xf numFmtId="0" fontId="2" fillId="2" borderId="1" xfId="0" applyFont="1" applyFill="1" applyBorder="1" applyAlignment="1" applyProtection="1">
      <alignment horizontal="center"/>
    </xf>
    <xf numFmtId="0" fontId="5" fillId="3" borderId="1" xfId="0" applyFont="1" applyFill="1" applyBorder="1" applyAlignment="1" applyProtection="1">
      <alignment horizontal="center"/>
    </xf>
    <xf numFmtId="10" fontId="5" fillId="5" borderId="1" xfId="2" applyNumberFormat="1" applyFont="1" applyFill="1" applyBorder="1" applyAlignment="1" applyProtection="1">
      <alignment horizontal="center"/>
    </xf>
    <xf numFmtId="0" fontId="2" fillId="2" borderId="3" xfId="0" applyFont="1" applyFill="1" applyBorder="1" applyAlignment="1" applyProtection="1">
      <alignment horizontal="center"/>
    </xf>
    <xf numFmtId="0" fontId="2" fillId="2" borderId="2" xfId="0" applyFont="1" applyFill="1" applyBorder="1" applyAlignment="1" applyProtection="1">
      <alignment horizontal="center"/>
    </xf>
    <xf numFmtId="164" fontId="7" fillId="7" borderId="1" xfId="0" applyNumberFormat="1" applyFont="1" applyFill="1" applyBorder="1" applyAlignment="1" applyProtection="1">
      <alignment horizontal="left" indent="3"/>
    </xf>
    <xf numFmtId="0" fontId="6" fillId="0" borderId="6" xfId="0" applyFont="1" applyBorder="1" applyAlignment="1" applyProtection="1">
      <alignment horizontal="left"/>
    </xf>
    <xf numFmtId="0" fontId="6" fillId="0" borderId="6" xfId="0" applyFont="1" applyBorder="1" applyAlignment="1" applyProtection="1">
      <alignment horizontal="right"/>
    </xf>
    <xf numFmtId="164" fontId="7" fillId="4" borderId="6" xfId="0" applyNumberFormat="1" applyFont="1" applyFill="1" applyBorder="1" applyAlignment="1" applyProtection="1">
      <alignment horizontal="left" indent="3"/>
    </xf>
    <xf numFmtId="44" fontId="7" fillId="4" borderId="6" xfId="1" applyFont="1" applyFill="1" applyBorder="1" applyAlignment="1" applyProtection="1">
      <alignment horizontal="left" indent="3"/>
    </xf>
    <xf numFmtId="10" fontId="7" fillId="0" borderId="1" xfId="1" applyNumberFormat="1" applyFont="1" applyBorder="1" applyAlignment="1" applyProtection="1">
      <alignment horizontal="center"/>
    </xf>
    <xf numFmtId="44" fontId="6" fillId="7" borderId="1" xfId="1" applyFont="1" applyFill="1" applyBorder="1" applyAlignment="1" applyProtection="1">
      <alignment horizontal="left" indent="3"/>
    </xf>
    <xf numFmtId="0" fontId="6" fillId="0" borderId="1" xfId="0" applyFont="1" applyBorder="1" applyAlignment="1" applyProtection="1">
      <alignment horizontal="left"/>
    </xf>
    <xf numFmtId="0" fontId="10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7" borderId="1" xfId="0" applyFont="1" applyFill="1" applyBorder="1" applyAlignment="1" applyProtection="1">
      <alignment horizontal="center" wrapText="1"/>
    </xf>
    <xf numFmtId="0" fontId="9" fillId="6" borderId="1" xfId="0" applyFont="1" applyFill="1" applyBorder="1" applyAlignment="1" applyProtection="1">
      <alignment horizontal="center" wrapText="1"/>
    </xf>
    <xf numFmtId="0" fontId="9" fillId="6" borderId="3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/>
    </xf>
    <xf numFmtId="0" fontId="4" fillId="2" borderId="1" xfId="0" applyFont="1" applyFill="1" applyBorder="1" applyAlignment="1" applyProtection="1">
      <alignment horizontal="center"/>
    </xf>
    <xf numFmtId="0" fontId="3" fillId="2" borderId="4" xfId="0" applyFont="1" applyFill="1" applyBorder="1" applyAlignment="1" applyProtection="1">
      <alignment horizontal="center"/>
    </xf>
    <xf numFmtId="0" fontId="3" fillId="2" borderId="6" xfId="0" applyFont="1" applyFill="1" applyBorder="1" applyAlignment="1" applyProtection="1">
      <alignment horizontal="center"/>
    </xf>
    <xf numFmtId="0" fontId="3" fillId="2" borderId="7" xfId="0" applyFont="1" applyFill="1" applyBorder="1" applyAlignment="1" applyProtection="1">
      <alignment horizontal="center"/>
    </xf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abSelected="1" zoomScale="110" zoomScaleNormal="110" workbookViewId="0">
      <selection activeCell="J14" sqref="J14"/>
    </sheetView>
  </sheetViews>
  <sheetFormatPr defaultRowHeight="15" x14ac:dyDescent="0.25"/>
  <cols>
    <col min="1" max="1" width="31.5703125" bestFit="1" customWidth="1"/>
    <col min="3" max="3" width="14.85546875" bestFit="1" customWidth="1"/>
    <col min="4" max="4" width="14.140625" bestFit="1" customWidth="1"/>
    <col min="5" max="6" width="15" bestFit="1" customWidth="1"/>
    <col min="7" max="7" width="18.5703125" customWidth="1"/>
    <col min="8" max="8" width="18.7109375" bestFit="1" customWidth="1"/>
    <col min="9" max="9" width="19.140625" bestFit="1" customWidth="1"/>
    <col min="10" max="10" width="18.85546875" customWidth="1"/>
  </cols>
  <sheetData>
    <row r="1" spans="1:10" ht="21.75" customHeight="1" x14ac:dyDescent="0.25">
      <c r="A1" s="25" t="s">
        <v>46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x14ac:dyDescent="0.25">
      <c r="A2" s="25"/>
      <c r="B2" s="25"/>
      <c r="C2" s="25"/>
      <c r="D2" s="25"/>
      <c r="E2" s="25"/>
      <c r="F2" s="25"/>
      <c r="G2" s="25"/>
      <c r="H2" s="25"/>
      <c r="I2" s="25"/>
      <c r="J2" s="25"/>
    </row>
    <row r="3" spans="1:10" ht="12" customHeight="1" x14ac:dyDescent="0.35">
      <c r="A3" s="26"/>
      <c r="B3" s="26"/>
      <c r="C3" s="26"/>
      <c r="D3" s="26"/>
      <c r="E3" s="26"/>
      <c r="F3" s="26"/>
      <c r="G3" s="26"/>
      <c r="H3" s="26"/>
      <c r="I3" s="26"/>
      <c r="J3" s="27"/>
    </row>
    <row r="4" spans="1:10" ht="26.25" x14ac:dyDescent="0.4">
      <c r="A4" s="32" t="s">
        <v>0</v>
      </c>
      <c r="B4" s="32"/>
      <c r="C4" s="8" t="s">
        <v>1</v>
      </c>
      <c r="D4" s="34" t="s">
        <v>9</v>
      </c>
      <c r="E4" s="35"/>
      <c r="F4" s="35"/>
      <c r="G4" s="36"/>
      <c r="H4" s="28" t="s">
        <v>8</v>
      </c>
      <c r="I4" s="30" t="s">
        <v>47</v>
      </c>
      <c r="J4" s="11" t="s">
        <v>3</v>
      </c>
    </row>
    <row r="5" spans="1:10" ht="20.25" x14ac:dyDescent="0.3">
      <c r="A5" s="33" t="s">
        <v>2</v>
      </c>
      <c r="B5" s="33"/>
      <c r="C5" s="33"/>
      <c r="D5" s="9" t="s">
        <v>5</v>
      </c>
      <c r="E5" s="9" t="s">
        <v>7</v>
      </c>
      <c r="F5" s="9" t="s">
        <v>6</v>
      </c>
      <c r="G5" s="9" t="s">
        <v>44</v>
      </c>
      <c r="H5" s="29"/>
      <c r="I5" s="31"/>
      <c r="J5" s="12" t="s">
        <v>4</v>
      </c>
    </row>
    <row r="6" spans="1:10" ht="15.75" x14ac:dyDescent="0.25">
      <c r="A6" s="20" t="s">
        <v>10</v>
      </c>
      <c r="B6" s="20"/>
      <c r="C6" s="1" t="s">
        <v>1</v>
      </c>
      <c r="D6" s="3">
        <v>69.989999999999995</v>
      </c>
      <c r="E6" s="4">
        <v>49.99</v>
      </c>
      <c r="F6" s="2">
        <v>49.99</v>
      </c>
      <c r="G6" s="2">
        <v>79.989999999999995</v>
      </c>
      <c r="H6" s="5">
        <f>MIN(D6:G6)</f>
        <v>49.99</v>
      </c>
      <c r="I6" s="6">
        <f>MAX(D6:G6)</f>
        <v>79.989999999999995</v>
      </c>
      <c r="J6" s="7">
        <f>(I6-H6)/H6*100%</f>
        <v>0.6001200240048008</v>
      </c>
    </row>
    <row r="7" spans="1:10" ht="15.75" x14ac:dyDescent="0.25">
      <c r="A7" s="20" t="s">
        <v>11</v>
      </c>
      <c r="B7" s="20"/>
      <c r="C7" s="1" t="s">
        <v>1</v>
      </c>
      <c r="D7" s="3">
        <v>169.99</v>
      </c>
      <c r="E7" s="4">
        <v>44.99</v>
      </c>
      <c r="F7" s="2" t="s">
        <v>40</v>
      </c>
      <c r="G7" s="2">
        <v>89.99</v>
      </c>
      <c r="H7" s="5">
        <f t="shared" ref="H7:H37" si="0">MIN(D7:G7)</f>
        <v>44.99</v>
      </c>
      <c r="I7" s="6">
        <f t="shared" ref="I7:I37" si="1">MAX(D7:G7)</f>
        <v>169.99</v>
      </c>
      <c r="J7" s="10">
        <f t="shared" ref="J7:J21" si="2">(I7-H7)/H7*100%</f>
        <v>2.7783951989330959</v>
      </c>
    </row>
    <row r="8" spans="1:10" ht="15.75" x14ac:dyDescent="0.25">
      <c r="A8" s="20" t="s">
        <v>12</v>
      </c>
      <c r="B8" s="20"/>
      <c r="C8" s="1" t="s">
        <v>1</v>
      </c>
      <c r="D8" s="3" t="s">
        <v>40</v>
      </c>
      <c r="E8" s="4">
        <v>129.99</v>
      </c>
      <c r="F8" s="4" t="s">
        <v>40</v>
      </c>
      <c r="G8" s="4">
        <v>119.99</v>
      </c>
      <c r="H8" s="5">
        <f t="shared" si="0"/>
        <v>119.99</v>
      </c>
      <c r="I8" s="6">
        <f t="shared" si="1"/>
        <v>129.99</v>
      </c>
      <c r="J8" s="10">
        <f t="shared" si="2"/>
        <v>8.3340278356529837E-2</v>
      </c>
    </row>
    <row r="9" spans="1:10" ht="15.75" x14ac:dyDescent="0.25">
      <c r="A9" s="20" t="s">
        <v>13</v>
      </c>
      <c r="B9" s="20"/>
      <c r="C9" s="1" t="s">
        <v>1</v>
      </c>
      <c r="D9" s="13" t="s">
        <v>40</v>
      </c>
      <c r="E9" s="4">
        <v>179.99</v>
      </c>
      <c r="F9" s="4" t="s">
        <v>40</v>
      </c>
      <c r="G9" s="4" t="s">
        <v>40</v>
      </c>
      <c r="H9" s="5">
        <f t="shared" si="0"/>
        <v>179.99</v>
      </c>
      <c r="I9" s="6">
        <f t="shared" si="1"/>
        <v>179.99</v>
      </c>
      <c r="J9" s="10">
        <f t="shared" si="2"/>
        <v>0</v>
      </c>
    </row>
    <row r="10" spans="1:10" ht="15.75" x14ac:dyDescent="0.25">
      <c r="A10" s="20" t="s">
        <v>14</v>
      </c>
      <c r="B10" s="20"/>
      <c r="C10" s="1" t="s">
        <v>1</v>
      </c>
      <c r="D10" s="3">
        <v>17.989999999999998</v>
      </c>
      <c r="E10" s="4">
        <v>19.989999999999998</v>
      </c>
      <c r="F10" s="4">
        <v>9.99</v>
      </c>
      <c r="G10" s="4">
        <v>19.989999999999998</v>
      </c>
      <c r="H10" s="5">
        <f t="shared" si="0"/>
        <v>9.99</v>
      </c>
      <c r="I10" s="6">
        <f t="shared" si="1"/>
        <v>19.989999999999998</v>
      </c>
      <c r="J10" s="10">
        <f t="shared" si="2"/>
        <v>1.0010010010010009</v>
      </c>
    </row>
    <row r="11" spans="1:10" ht="15.75" x14ac:dyDescent="0.25">
      <c r="A11" s="20" t="s">
        <v>15</v>
      </c>
      <c r="B11" s="20"/>
      <c r="C11" s="1" t="s">
        <v>1</v>
      </c>
      <c r="D11" s="3" t="s">
        <v>40</v>
      </c>
      <c r="E11" s="4">
        <v>269.99</v>
      </c>
      <c r="F11" s="4" t="s">
        <v>40</v>
      </c>
      <c r="G11" s="4">
        <v>349.99</v>
      </c>
      <c r="H11" s="5">
        <f t="shared" si="0"/>
        <v>269.99</v>
      </c>
      <c r="I11" s="6">
        <f t="shared" si="1"/>
        <v>349.99</v>
      </c>
      <c r="J11" s="10">
        <f t="shared" si="2"/>
        <v>0.29630727063965329</v>
      </c>
    </row>
    <row r="12" spans="1:10" ht="15.75" x14ac:dyDescent="0.25">
      <c r="A12" s="20" t="s">
        <v>16</v>
      </c>
      <c r="B12" s="20"/>
      <c r="C12" s="1" t="s">
        <v>1</v>
      </c>
      <c r="D12" s="3">
        <v>101.99</v>
      </c>
      <c r="E12" s="4">
        <v>79.989999999999995</v>
      </c>
      <c r="F12" s="4">
        <v>49.99</v>
      </c>
      <c r="G12" s="4" t="s">
        <v>40</v>
      </c>
      <c r="H12" s="5">
        <f t="shared" si="0"/>
        <v>49.99</v>
      </c>
      <c r="I12" s="6">
        <f t="shared" si="1"/>
        <v>101.99</v>
      </c>
      <c r="J12" s="10">
        <f t="shared" si="2"/>
        <v>1.0402080416083215</v>
      </c>
    </row>
    <row r="13" spans="1:10" ht="15.75" x14ac:dyDescent="0.25">
      <c r="A13" s="20" t="s">
        <v>17</v>
      </c>
      <c r="B13" s="20"/>
      <c r="C13" s="1" t="s">
        <v>1</v>
      </c>
      <c r="D13" s="3">
        <v>64.989999999999995</v>
      </c>
      <c r="E13" s="4">
        <v>49.99</v>
      </c>
      <c r="F13" s="4">
        <v>49.99</v>
      </c>
      <c r="G13" s="4" t="s">
        <v>40</v>
      </c>
      <c r="H13" s="5">
        <f t="shared" si="0"/>
        <v>49.99</v>
      </c>
      <c r="I13" s="6">
        <f t="shared" si="1"/>
        <v>64.989999999999995</v>
      </c>
      <c r="J13" s="10">
        <f t="shared" si="2"/>
        <v>0.30006001200240034</v>
      </c>
    </row>
    <row r="14" spans="1:10" ht="15.75" x14ac:dyDescent="0.25">
      <c r="A14" s="20" t="s">
        <v>18</v>
      </c>
      <c r="B14" s="20"/>
      <c r="C14" s="1" t="s">
        <v>1</v>
      </c>
      <c r="D14" s="3" t="s">
        <v>40</v>
      </c>
      <c r="E14" s="4" t="s">
        <v>40</v>
      </c>
      <c r="F14" s="4" t="s">
        <v>40</v>
      </c>
      <c r="G14" s="4" t="s">
        <v>40</v>
      </c>
      <c r="H14" s="5">
        <f t="shared" si="0"/>
        <v>0</v>
      </c>
      <c r="I14" s="6">
        <f t="shared" si="1"/>
        <v>0</v>
      </c>
      <c r="J14" s="10" t="e">
        <f t="shared" si="2"/>
        <v>#DIV/0!</v>
      </c>
    </row>
    <row r="15" spans="1:10" ht="15.75" x14ac:dyDescent="0.25">
      <c r="A15" s="20" t="s">
        <v>19</v>
      </c>
      <c r="B15" s="20"/>
      <c r="C15" s="1" t="s">
        <v>1</v>
      </c>
      <c r="D15" s="3" t="s">
        <v>40</v>
      </c>
      <c r="E15" s="4">
        <v>299.99</v>
      </c>
      <c r="F15" s="4" t="s">
        <v>40</v>
      </c>
      <c r="G15" s="4" t="s">
        <v>40</v>
      </c>
      <c r="H15" s="5">
        <f t="shared" si="0"/>
        <v>299.99</v>
      </c>
      <c r="I15" s="6">
        <f t="shared" si="1"/>
        <v>299.99</v>
      </c>
      <c r="J15" s="10">
        <f t="shared" si="2"/>
        <v>0</v>
      </c>
    </row>
    <row r="16" spans="1:10" ht="15.75" x14ac:dyDescent="0.25">
      <c r="A16" s="20" t="s">
        <v>20</v>
      </c>
      <c r="B16" s="20"/>
      <c r="C16" s="1" t="s">
        <v>1</v>
      </c>
      <c r="D16" s="3">
        <v>95.99</v>
      </c>
      <c r="E16" s="4">
        <v>39.99</v>
      </c>
      <c r="F16" s="4">
        <v>29.99</v>
      </c>
      <c r="G16" s="4" t="s">
        <v>40</v>
      </c>
      <c r="H16" s="5">
        <f t="shared" si="0"/>
        <v>29.99</v>
      </c>
      <c r="I16" s="6">
        <f t="shared" si="1"/>
        <v>95.99</v>
      </c>
      <c r="J16" s="10">
        <f t="shared" si="2"/>
        <v>2.2007335778592867</v>
      </c>
    </row>
    <row r="17" spans="1:10" ht="15.75" x14ac:dyDescent="0.25">
      <c r="A17" s="20" t="s">
        <v>21</v>
      </c>
      <c r="B17" s="20"/>
      <c r="C17" s="1" t="s">
        <v>1</v>
      </c>
      <c r="D17" s="3">
        <v>104.99</v>
      </c>
      <c r="E17" s="4">
        <v>39.99</v>
      </c>
      <c r="F17" s="4" t="s">
        <v>40</v>
      </c>
      <c r="G17" s="4" t="s">
        <v>40</v>
      </c>
      <c r="H17" s="5">
        <f t="shared" si="0"/>
        <v>39.99</v>
      </c>
      <c r="I17" s="6">
        <f t="shared" si="1"/>
        <v>104.99</v>
      </c>
      <c r="J17" s="10">
        <f t="shared" si="2"/>
        <v>1.6254063515878969</v>
      </c>
    </row>
    <row r="18" spans="1:10" ht="15.75" x14ac:dyDescent="0.25">
      <c r="A18" s="20" t="s">
        <v>22</v>
      </c>
      <c r="B18" s="20"/>
      <c r="C18" s="1" t="s">
        <v>1</v>
      </c>
      <c r="D18" s="3">
        <v>107.99</v>
      </c>
      <c r="E18" s="4">
        <v>89.99</v>
      </c>
      <c r="F18" s="4" t="s">
        <v>40</v>
      </c>
      <c r="G18" s="4">
        <v>89.99</v>
      </c>
      <c r="H18" s="5">
        <f t="shared" si="0"/>
        <v>89.99</v>
      </c>
      <c r="I18" s="6">
        <f t="shared" si="1"/>
        <v>107.99</v>
      </c>
      <c r="J18" s="10">
        <f t="shared" si="2"/>
        <v>0.20002222469163242</v>
      </c>
    </row>
    <row r="19" spans="1:10" ht="15.75" x14ac:dyDescent="0.25">
      <c r="A19" s="20" t="s">
        <v>23</v>
      </c>
      <c r="B19" s="20"/>
      <c r="C19" s="1" t="s">
        <v>1</v>
      </c>
      <c r="D19" s="3">
        <v>215.49</v>
      </c>
      <c r="E19" s="4" t="s">
        <v>40</v>
      </c>
      <c r="F19" s="4" t="s">
        <v>40</v>
      </c>
      <c r="G19" s="4" t="s">
        <v>40</v>
      </c>
      <c r="H19" s="5">
        <f t="shared" si="0"/>
        <v>215.49</v>
      </c>
      <c r="I19" s="6">
        <f t="shared" si="1"/>
        <v>215.49</v>
      </c>
      <c r="J19" s="10">
        <f t="shared" si="2"/>
        <v>0</v>
      </c>
    </row>
    <row r="20" spans="1:10" ht="15.75" x14ac:dyDescent="0.25">
      <c r="A20" s="20" t="s">
        <v>24</v>
      </c>
      <c r="B20" s="20"/>
      <c r="C20" s="1" t="s">
        <v>1</v>
      </c>
      <c r="D20" s="3">
        <v>249.99</v>
      </c>
      <c r="E20" s="4">
        <v>249.99</v>
      </c>
      <c r="F20" s="4" t="s">
        <v>40</v>
      </c>
      <c r="G20" s="4">
        <v>299.99</v>
      </c>
      <c r="H20" s="5">
        <f t="shared" si="0"/>
        <v>249.99</v>
      </c>
      <c r="I20" s="6">
        <f t="shared" si="1"/>
        <v>299.99</v>
      </c>
      <c r="J20" s="10">
        <f t="shared" si="2"/>
        <v>0.20000800032001279</v>
      </c>
    </row>
    <row r="21" spans="1:10" ht="15.75" x14ac:dyDescent="0.25">
      <c r="A21" s="20" t="s">
        <v>25</v>
      </c>
      <c r="B21" s="20"/>
      <c r="C21" s="1" t="s">
        <v>1</v>
      </c>
      <c r="D21" s="3">
        <v>199.99</v>
      </c>
      <c r="E21" s="4">
        <v>199.99</v>
      </c>
      <c r="F21" s="4" t="s">
        <v>40</v>
      </c>
      <c r="G21" s="4" t="s">
        <v>40</v>
      </c>
      <c r="H21" s="5">
        <f t="shared" si="0"/>
        <v>199.99</v>
      </c>
      <c r="I21" s="6">
        <f t="shared" si="1"/>
        <v>199.99</v>
      </c>
      <c r="J21" s="10">
        <f t="shared" si="2"/>
        <v>0</v>
      </c>
    </row>
    <row r="22" spans="1:10" ht="15.75" x14ac:dyDescent="0.25">
      <c r="A22" s="20" t="s">
        <v>26</v>
      </c>
      <c r="B22" s="20"/>
      <c r="C22" s="1" t="s">
        <v>1</v>
      </c>
      <c r="D22" s="3" t="s">
        <v>40</v>
      </c>
      <c r="E22" s="4" t="s">
        <v>40</v>
      </c>
      <c r="F22" s="4" t="s">
        <v>40</v>
      </c>
      <c r="G22" s="4">
        <v>179.99</v>
      </c>
      <c r="H22" s="5">
        <f t="shared" si="0"/>
        <v>179.99</v>
      </c>
      <c r="I22" s="6">
        <f t="shared" si="1"/>
        <v>179.99</v>
      </c>
      <c r="J22" s="10">
        <f t="shared" ref="J22:J28" si="3">(I22-H22)/H22*100%</f>
        <v>0</v>
      </c>
    </row>
    <row r="23" spans="1:10" ht="15.75" x14ac:dyDescent="0.25">
      <c r="A23" s="20" t="s">
        <v>27</v>
      </c>
      <c r="B23" s="20"/>
      <c r="C23" s="1" t="s">
        <v>1</v>
      </c>
      <c r="D23" s="3">
        <v>203.99</v>
      </c>
      <c r="E23" s="4" t="s">
        <v>40</v>
      </c>
      <c r="F23" s="4" t="s">
        <v>40</v>
      </c>
      <c r="G23" s="4">
        <v>179.99</v>
      </c>
      <c r="H23" s="5">
        <f t="shared" si="0"/>
        <v>179.99</v>
      </c>
      <c r="I23" s="6">
        <f t="shared" si="1"/>
        <v>203.99</v>
      </c>
      <c r="J23" s="10">
        <f t="shared" si="3"/>
        <v>0.13334074115228622</v>
      </c>
    </row>
    <row r="24" spans="1:10" ht="15.75" x14ac:dyDescent="0.25">
      <c r="A24" s="20" t="s">
        <v>28</v>
      </c>
      <c r="B24" s="20"/>
      <c r="C24" s="1" t="s">
        <v>1</v>
      </c>
      <c r="D24" s="3">
        <v>131.99</v>
      </c>
      <c r="E24" s="4">
        <v>129.99</v>
      </c>
      <c r="F24" s="4">
        <v>149.99</v>
      </c>
      <c r="G24" s="4">
        <v>129.99</v>
      </c>
      <c r="H24" s="5">
        <f t="shared" si="0"/>
        <v>129.99</v>
      </c>
      <c r="I24" s="6">
        <f t="shared" si="1"/>
        <v>149.99</v>
      </c>
      <c r="J24" s="10">
        <f t="shared" si="3"/>
        <v>0.15385798907608275</v>
      </c>
    </row>
    <row r="25" spans="1:10" ht="15.75" x14ac:dyDescent="0.25">
      <c r="A25" s="20" t="s">
        <v>29</v>
      </c>
      <c r="B25" s="20"/>
      <c r="C25" s="1" t="s">
        <v>1</v>
      </c>
      <c r="D25" s="3">
        <v>135.99</v>
      </c>
      <c r="E25" s="4">
        <v>129.99</v>
      </c>
      <c r="F25" s="4" t="s">
        <v>40</v>
      </c>
      <c r="G25" s="4" t="s">
        <v>40</v>
      </c>
      <c r="H25" s="5">
        <f t="shared" si="0"/>
        <v>129.99</v>
      </c>
      <c r="I25" s="6">
        <f t="shared" si="1"/>
        <v>135.99</v>
      </c>
      <c r="J25" s="10">
        <f t="shared" si="3"/>
        <v>4.6157396722824831E-2</v>
      </c>
    </row>
    <row r="26" spans="1:10" ht="15.75" x14ac:dyDescent="0.25">
      <c r="A26" s="20" t="s">
        <v>30</v>
      </c>
      <c r="B26" s="20"/>
      <c r="C26" s="1" t="s">
        <v>1</v>
      </c>
      <c r="D26" s="3">
        <v>109.99</v>
      </c>
      <c r="E26" s="4">
        <v>99.99</v>
      </c>
      <c r="F26" s="4" t="s">
        <v>40</v>
      </c>
      <c r="G26" s="4" t="s">
        <v>40</v>
      </c>
      <c r="H26" s="5">
        <f t="shared" si="0"/>
        <v>99.99</v>
      </c>
      <c r="I26" s="6">
        <f t="shared" si="1"/>
        <v>109.99</v>
      </c>
      <c r="J26" s="10">
        <f t="shared" si="3"/>
        <v>0.10001000100010002</v>
      </c>
    </row>
    <row r="27" spans="1:10" ht="15.75" x14ac:dyDescent="0.25">
      <c r="A27" s="20" t="s">
        <v>31</v>
      </c>
      <c r="B27" s="20"/>
      <c r="C27" s="1" t="s">
        <v>1</v>
      </c>
      <c r="D27" s="3">
        <v>88.99</v>
      </c>
      <c r="E27" s="4">
        <v>89.99</v>
      </c>
      <c r="F27" s="4">
        <v>99.99</v>
      </c>
      <c r="G27" s="4">
        <v>79.989999999999995</v>
      </c>
      <c r="H27" s="5">
        <f t="shared" si="0"/>
        <v>79.989999999999995</v>
      </c>
      <c r="I27" s="6">
        <f t="shared" si="1"/>
        <v>99.99</v>
      </c>
      <c r="J27" s="10">
        <f t="shared" si="3"/>
        <v>0.25003125390673836</v>
      </c>
    </row>
    <row r="28" spans="1:10" ht="15.75" x14ac:dyDescent="0.25">
      <c r="A28" s="20" t="s">
        <v>32</v>
      </c>
      <c r="B28" s="20"/>
      <c r="C28" s="1" t="s">
        <v>1</v>
      </c>
      <c r="D28" s="3">
        <v>81.99</v>
      </c>
      <c r="E28" s="4">
        <v>79.989999999999995</v>
      </c>
      <c r="F28" s="4" t="s">
        <v>40</v>
      </c>
      <c r="G28" s="4" t="s">
        <v>40</v>
      </c>
      <c r="H28" s="5">
        <f t="shared" si="0"/>
        <v>79.989999999999995</v>
      </c>
      <c r="I28" s="6">
        <f t="shared" si="1"/>
        <v>81.99</v>
      </c>
      <c r="J28" s="10">
        <f t="shared" si="3"/>
        <v>2.5003125390673835E-2</v>
      </c>
    </row>
    <row r="29" spans="1:10" ht="15.75" x14ac:dyDescent="0.25">
      <c r="A29" s="20" t="s">
        <v>33</v>
      </c>
      <c r="B29" s="20"/>
      <c r="C29" s="1" t="s">
        <v>1</v>
      </c>
      <c r="D29" s="3">
        <v>201.99</v>
      </c>
      <c r="E29" s="4">
        <v>199.99</v>
      </c>
      <c r="F29" s="4" t="s">
        <v>40</v>
      </c>
      <c r="G29" s="4">
        <v>199.99</v>
      </c>
      <c r="H29" s="5">
        <f t="shared" si="0"/>
        <v>199.99</v>
      </c>
      <c r="I29" s="6">
        <f t="shared" si="1"/>
        <v>201.99</v>
      </c>
      <c r="J29" s="10">
        <f t="shared" ref="J29:J32" si="4">(I29-H29)/H29*100%</f>
        <v>1.000050002500125E-2</v>
      </c>
    </row>
    <row r="30" spans="1:10" ht="15.75" x14ac:dyDescent="0.25">
      <c r="A30" s="20" t="s">
        <v>34</v>
      </c>
      <c r="B30" s="20"/>
      <c r="C30" s="1" t="s">
        <v>1</v>
      </c>
      <c r="D30" s="3">
        <v>99.99</v>
      </c>
      <c r="E30" s="4">
        <v>129.99</v>
      </c>
      <c r="F30" s="4" t="s">
        <v>40</v>
      </c>
      <c r="G30" s="4" t="s">
        <v>40</v>
      </c>
      <c r="H30" s="5">
        <f t="shared" si="0"/>
        <v>99.99</v>
      </c>
      <c r="I30" s="6">
        <f t="shared" si="1"/>
        <v>129.99</v>
      </c>
      <c r="J30" s="10">
        <f t="shared" si="4"/>
        <v>0.30003000300030019</v>
      </c>
    </row>
    <row r="31" spans="1:10" ht="15.75" x14ac:dyDescent="0.25">
      <c r="A31" s="20" t="s">
        <v>35</v>
      </c>
      <c r="B31" s="20"/>
      <c r="C31" s="1" t="s">
        <v>1</v>
      </c>
      <c r="D31" s="3">
        <v>99.99</v>
      </c>
      <c r="E31" s="19">
        <v>99.99</v>
      </c>
      <c r="F31" s="4" t="s">
        <v>40</v>
      </c>
      <c r="G31" s="4" t="s">
        <v>40</v>
      </c>
      <c r="H31" s="5">
        <f t="shared" si="0"/>
        <v>99.99</v>
      </c>
      <c r="I31" s="6">
        <f t="shared" si="1"/>
        <v>99.99</v>
      </c>
      <c r="J31" s="10">
        <f t="shared" si="4"/>
        <v>0</v>
      </c>
    </row>
    <row r="32" spans="1:10" ht="15.75" x14ac:dyDescent="0.25">
      <c r="A32" s="20" t="s">
        <v>36</v>
      </c>
      <c r="B32" s="20"/>
      <c r="C32" s="1" t="s">
        <v>1</v>
      </c>
      <c r="D32" s="3" t="s">
        <v>40</v>
      </c>
      <c r="E32" s="4">
        <v>79.989999999999995</v>
      </c>
      <c r="F32" s="4">
        <v>69.989999999999995</v>
      </c>
      <c r="G32" s="4">
        <v>69.989999999999995</v>
      </c>
      <c r="H32" s="5">
        <f t="shared" si="0"/>
        <v>69.989999999999995</v>
      </c>
      <c r="I32" s="6">
        <f t="shared" si="1"/>
        <v>79.989999999999995</v>
      </c>
      <c r="J32" s="10">
        <f t="shared" si="4"/>
        <v>0.14287755393627663</v>
      </c>
    </row>
    <row r="33" spans="1:10" ht="15.75" x14ac:dyDescent="0.25">
      <c r="A33" s="20" t="s">
        <v>37</v>
      </c>
      <c r="B33" s="20"/>
      <c r="C33" s="1" t="s">
        <v>1</v>
      </c>
      <c r="D33" s="3">
        <v>137.99</v>
      </c>
      <c r="E33" s="4">
        <v>99.99</v>
      </c>
      <c r="F33" s="4">
        <v>99.99</v>
      </c>
      <c r="G33" s="4" t="s">
        <v>40</v>
      </c>
      <c r="H33" s="5">
        <f t="shared" si="0"/>
        <v>99.99</v>
      </c>
      <c r="I33" s="6">
        <f t="shared" si="1"/>
        <v>137.99</v>
      </c>
      <c r="J33" s="10">
        <f t="shared" ref="J33" si="5">(I33-H33)/H33*100%</f>
        <v>0.38003800380038022</v>
      </c>
    </row>
    <row r="34" spans="1:10" ht="15.75" x14ac:dyDescent="0.25">
      <c r="A34" s="20" t="s">
        <v>38</v>
      </c>
      <c r="B34" s="20"/>
      <c r="C34" s="1" t="s">
        <v>1</v>
      </c>
      <c r="D34" s="3">
        <v>217.99</v>
      </c>
      <c r="E34" s="4">
        <v>399.99</v>
      </c>
      <c r="F34" s="4" t="s">
        <v>40</v>
      </c>
      <c r="G34" s="4">
        <v>229.99</v>
      </c>
      <c r="H34" s="5">
        <f t="shared" si="0"/>
        <v>217.99</v>
      </c>
      <c r="I34" s="6">
        <f t="shared" si="1"/>
        <v>399.99</v>
      </c>
      <c r="J34" s="10">
        <f t="shared" ref="J34:J37" si="6">(I34-H34)/H34*100%</f>
        <v>0.8349006835175925</v>
      </c>
    </row>
    <row r="35" spans="1:10" ht="15.75" x14ac:dyDescent="0.25">
      <c r="A35" s="20" t="s">
        <v>39</v>
      </c>
      <c r="B35" s="20"/>
      <c r="C35" s="1" t="s">
        <v>1</v>
      </c>
      <c r="D35" s="3">
        <v>429</v>
      </c>
      <c r="E35" s="4">
        <v>399.99</v>
      </c>
      <c r="F35" s="4">
        <v>499</v>
      </c>
      <c r="G35" s="4" t="s">
        <v>40</v>
      </c>
      <c r="H35" s="5">
        <f t="shared" si="0"/>
        <v>399.99</v>
      </c>
      <c r="I35" s="6">
        <f t="shared" si="1"/>
        <v>499</v>
      </c>
      <c r="J35" s="10">
        <f t="shared" ref="J35:J36" si="7">(I35-H35)/H35*100%</f>
        <v>0.24753118827970697</v>
      </c>
    </row>
    <row r="36" spans="1:10" ht="15.75" x14ac:dyDescent="0.25">
      <c r="A36" s="20" t="s">
        <v>41</v>
      </c>
      <c r="B36" s="20"/>
      <c r="C36" s="1" t="s">
        <v>1</v>
      </c>
      <c r="D36" s="3">
        <v>399</v>
      </c>
      <c r="E36" s="4">
        <v>409.99</v>
      </c>
      <c r="F36" s="4">
        <v>529</v>
      </c>
      <c r="G36" s="4">
        <v>499.99</v>
      </c>
      <c r="H36" s="5">
        <f t="shared" si="0"/>
        <v>399</v>
      </c>
      <c r="I36" s="6">
        <f t="shared" si="1"/>
        <v>529</v>
      </c>
      <c r="J36" s="10">
        <f t="shared" si="7"/>
        <v>0.32581453634085211</v>
      </c>
    </row>
    <row r="37" spans="1:10" ht="15.75" x14ac:dyDescent="0.25">
      <c r="A37" s="20" t="s">
        <v>42</v>
      </c>
      <c r="B37" s="20"/>
      <c r="C37" s="1" t="s">
        <v>1</v>
      </c>
      <c r="D37" s="3">
        <v>954.99</v>
      </c>
      <c r="E37" s="4">
        <v>459.99</v>
      </c>
      <c r="F37" s="4">
        <v>499</v>
      </c>
      <c r="G37" s="4" t="s">
        <v>40</v>
      </c>
      <c r="H37" s="5">
        <f t="shared" si="0"/>
        <v>459.99</v>
      </c>
      <c r="I37" s="6">
        <f t="shared" si="1"/>
        <v>954.99</v>
      </c>
      <c r="J37" s="10">
        <f t="shared" si="6"/>
        <v>1.0761103502250049</v>
      </c>
    </row>
    <row r="38" spans="1:10" x14ac:dyDescent="0.25">
      <c r="A38" s="14"/>
      <c r="B38" s="14"/>
      <c r="C38" s="15"/>
      <c r="D38" s="16"/>
      <c r="E38" s="17"/>
      <c r="F38" s="17"/>
      <c r="G38" s="17"/>
      <c r="H38" s="5">
        <f>MAX(H6:H37)</f>
        <v>459.99</v>
      </c>
      <c r="I38" s="5">
        <f>MAX(I6:I37)</f>
        <v>954.99</v>
      </c>
      <c r="J38" s="18" t="e">
        <f>MAX(J6:J37)</f>
        <v>#DIV/0!</v>
      </c>
    </row>
    <row r="39" spans="1:10" x14ac:dyDescent="0.25">
      <c r="A39" s="21" t="s">
        <v>45</v>
      </c>
      <c r="B39" s="22"/>
      <c r="C39" s="22"/>
      <c r="D39" s="22"/>
      <c r="E39" s="22"/>
      <c r="F39" s="22"/>
      <c r="G39" s="22"/>
      <c r="H39" s="22"/>
      <c r="I39" s="22"/>
      <c r="J39" s="22"/>
    </row>
    <row r="40" spans="1:10" x14ac:dyDescent="0.25">
      <c r="A40" s="23" t="s">
        <v>43</v>
      </c>
      <c r="B40" s="24"/>
      <c r="C40" s="24"/>
      <c r="D40" s="24"/>
      <c r="E40" s="24"/>
      <c r="F40" s="24"/>
      <c r="G40" s="24"/>
      <c r="H40" s="24"/>
      <c r="I40" s="24"/>
      <c r="J40" s="24"/>
    </row>
  </sheetData>
  <sheetProtection algorithmName="SHA-512" hashValue="PDZhgkxtTyiB6cFVA8KHyJT8Xg/y8sku6pruGBmsDaCzbdaOWQSf0pxPUbdARiGvNkyvYeFUCHqvJsu7dLOD7A==" saltValue="9pkb2Kb3iwiYz3nZTeY/DQ==" spinCount="100000" sheet="1" objects="1" scenarios="1"/>
  <mergeCells count="41">
    <mergeCell ref="D4:G4"/>
    <mergeCell ref="A15:B15"/>
    <mergeCell ref="A7:B7"/>
    <mergeCell ref="A8:B8"/>
    <mergeCell ref="A23:B23"/>
    <mergeCell ref="A17:B17"/>
    <mergeCell ref="A18:B18"/>
    <mergeCell ref="A19:B19"/>
    <mergeCell ref="A20:B20"/>
    <mergeCell ref="A21:B21"/>
    <mergeCell ref="A34:B34"/>
    <mergeCell ref="A1:J2"/>
    <mergeCell ref="A3:J3"/>
    <mergeCell ref="H4:H5"/>
    <mergeCell ref="I4:I5"/>
    <mergeCell ref="A22:B22"/>
    <mergeCell ref="A9:B9"/>
    <mergeCell ref="A10:B10"/>
    <mergeCell ref="A11:B11"/>
    <mergeCell ref="A13:B13"/>
    <mergeCell ref="A14:B14"/>
    <mergeCell ref="A16:B16"/>
    <mergeCell ref="A4:B4"/>
    <mergeCell ref="A5:C5"/>
    <mergeCell ref="A6:B6"/>
    <mergeCell ref="A12:B12"/>
    <mergeCell ref="A29:B29"/>
    <mergeCell ref="A30:B30"/>
    <mergeCell ref="A31:B31"/>
    <mergeCell ref="A32:B32"/>
    <mergeCell ref="A33:B33"/>
    <mergeCell ref="A24:B24"/>
    <mergeCell ref="A25:B25"/>
    <mergeCell ref="A26:B26"/>
    <mergeCell ref="A27:B27"/>
    <mergeCell ref="A28:B28"/>
    <mergeCell ref="A35:B35"/>
    <mergeCell ref="A36:B36"/>
    <mergeCell ref="A39:J39"/>
    <mergeCell ref="A40:J40"/>
    <mergeCell ref="A37:B37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2018-10-10T13:16:09Z</cp:lastPrinted>
  <dcterms:created xsi:type="dcterms:W3CDTF">2018-10-09T20:08:36Z</dcterms:created>
  <dcterms:modified xsi:type="dcterms:W3CDTF">2019-10-10T13:13:06Z</dcterms:modified>
</cp:coreProperties>
</file>